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55" windowHeight="9360"/>
  </bookViews>
  <sheets>
    <sheet name="MES DE DICIEMBRE DE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F82" i="1"/>
  <c r="F81" i="1"/>
  <c r="G79" i="1"/>
  <c r="F79" i="1"/>
  <c r="F58" i="1"/>
  <c r="G49" i="1"/>
  <c r="F49" i="1"/>
  <c r="G46" i="1"/>
  <c r="F46" i="1"/>
  <c r="G42" i="1"/>
  <c r="F42" i="1"/>
  <c r="G29" i="1"/>
  <c r="F29" i="1"/>
</calcChain>
</file>

<file path=xl/sharedStrings.xml><?xml version="1.0" encoding="utf-8"?>
<sst xmlns="http://schemas.openxmlformats.org/spreadsheetml/2006/main" count="423" uniqueCount="174">
  <si>
    <t>MINISTERIO DE SEGURIDAD PÚBLICA</t>
  </si>
  <si>
    <t>DEPARTAMENTO DE  TESORERÍA</t>
  </si>
  <si>
    <t>VIÁTICO-FUNCIONARIOS-2020</t>
  </si>
  <si>
    <t>N°</t>
  </si>
  <si>
    <t>FECHA DE ENTRADA</t>
  </si>
  <si>
    <t>NOMBRE DEL ACREEDOR</t>
  </si>
  <si>
    <t>ACREEDOR</t>
  </si>
  <si>
    <t>TRANSPORTE</t>
  </si>
  <si>
    <t>DETALLE</t>
  </si>
  <si>
    <t>DESTINO</t>
  </si>
  <si>
    <t>FECHA DE LA GIRA</t>
  </si>
  <si>
    <t>DEP. SOLICITANTE</t>
  </si>
  <si>
    <t xml:space="preserve">MES DE DICIEMBRE </t>
  </si>
  <si>
    <t>01.12.2020</t>
  </si>
  <si>
    <t>04.12.2020</t>
  </si>
  <si>
    <t>07.12.2020</t>
  </si>
  <si>
    <t>09.12.2020</t>
  </si>
  <si>
    <t>11.12.2020</t>
  </si>
  <si>
    <t>16.12.2020</t>
  </si>
  <si>
    <t>17.12.2020</t>
  </si>
  <si>
    <t>JOEL DOMÍNGUEZ</t>
  </si>
  <si>
    <t>RUBÉN COLLINS</t>
  </si>
  <si>
    <t>VILMA FIGUEROA</t>
  </si>
  <si>
    <t>RAÚL REYES</t>
  </si>
  <si>
    <t>GILBERTO REYNA</t>
  </si>
  <si>
    <t>SALOMÓN GONZÁLEZ</t>
  </si>
  <si>
    <t>TOBÍAS THOMPSON</t>
  </si>
  <si>
    <t xml:space="preserve">STEPHANIE DE LEÓN </t>
  </si>
  <si>
    <t>REYNEL QUINTERO</t>
  </si>
  <si>
    <t>HÉCTOR GÓMEZ</t>
  </si>
  <si>
    <t>EDUARDO VILLARREAL</t>
  </si>
  <si>
    <t>JORGE MAYORA</t>
  </si>
  <si>
    <t>SARAI LÓPEZ</t>
  </si>
  <si>
    <t>YENARY RUÍZ</t>
  </si>
  <si>
    <t>JOSÉ PINEDA</t>
  </si>
  <si>
    <t>BENITO QUINTERO</t>
  </si>
  <si>
    <t>ENCARNACIÓN RAMOS</t>
  </si>
  <si>
    <t>MARCELO CONCEPCIÓN</t>
  </si>
  <si>
    <t>MIGUEL DÍAZ</t>
  </si>
  <si>
    <t>FRANKLIN GALLARDO</t>
  </si>
  <si>
    <t>JAIRO SAAVEDRA</t>
  </si>
  <si>
    <t>FARAH ROBINSON</t>
  </si>
  <si>
    <t>LUIS PÉREZ</t>
  </si>
  <si>
    <t>PEDRO RAMÍREZ</t>
  </si>
  <si>
    <t>CÉSAR MONTERO</t>
  </si>
  <si>
    <t>ERIC LÓPEZ</t>
  </si>
  <si>
    <t>GIOLIS GONZÁLEZ</t>
  </si>
  <si>
    <t>JOEL GONZÁLEZ</t>
  </si>
  <si>
    <t>JONATHAN A RIGGS</t>
  </si>
  <si>
    <t>DAVID VILLASANTA</t>
  </si>
  <si>
    <t>NESSIM RAMOS</t>
  </si>
  <si>
    <t>AQUILES MEDINA</t>
  </si>
  <si>
    <t>ELVIRA MÉNDEZ</t>
  </si>
  <si>
    <t>LUIS CARRERA</t>
  </si>
  <si>
    <t>STEPHANIE DE LEON</t>
  </si>
  <si>
    <t xml:space="preserve">DAVID VILLASANTA </t>
  </si>
  <si>
    <t>GABRIEL URRUNAGA</t>
  </si>
  <si>
    <t>BOGAR ROMERO</t>
  </si>
  <si>
    <t>FELIX DELGADO</t>
  </si>
  <si>
    <t>YANIRIS SAEZ</t>
  </si>
  <si>
    <t>FIDEL QUINTERO</t>
  </si>
  <si>
    <t>SOFÍA RANGEL</t>
  </si>
  <si>
    <t>LEONEL RAMOS</t>
  </si>
  <si>
    <t>ORLANDO DE SEDAS</t>
  </si>
  <si>
    <t>BERTA DÍAZ</t>
  </si>
  <si>
    <t xml:space="preserve">SARAI LÓPEZ </t>
  </si>
  <si>
    <t>MARCOS PALACIOS</t>
  </si>
  <si>
    <t>HECTOR GOMEZ</t>
  </si>
  <si>
    <t>JESÚS ANDRADE</t>
  </si>
  <si>
    <t>MISIÓN OFICIAL CON LA DIRECCIÓN DE COMUNICACIÓN SOCIAL EN EL C5 Y MOVILIZACIÓN DEL PERSONAL.</t>
  </si>
  <si>
    <t xml:space="preserve">COBERTURA PERÍODISTICA </t>
  </si>
  <si>
    <t>TRASLADO DE PERSONAL</t>
  </si>
  <si>
    <t>APOYO  PARA EL PROGRAMA INSTRUMETO EN MI BARRIO</t>
  </si>
  <si>
    <t>MISIÓN OFICIAL RESPONDIENDO OFICIOS DEL SISTEMA PENAL ACUSATORIO.</t>
  </si>
  <si>
    <t>INSPECCIÓN AL LEVANTAMIENTO TOPOGRÁFICO DEL MUELLE DE ARRIMADERO.</t>
  </si>
  <si>
    <t>INSPECCIÓN DE EMPRESAS PIROTÉCNICAS PERMANENTES</t>
  </si>
  <si>
    <t>PARTICIPACIÓN EN EL PROYECTO INSTRUMENTA EN MI BARRIO.</t>
  </si>
  <si>
    <t>REALIZANDO TRABAJO DE REVISIÓN DE ARCHIVO</t>
  </si>
  <si>
    <t xml:space="preserve">TRASLANDO DE PERSONAL </t>
  </si>
  <si>
    <t>MISIÓN OFICIAL TRASLADO DE PERSONAL</t>
  </si>
  <si>
    <t>MISIÓN OFICIAL TRASLADAR PERSONAL</t>
  </si>
  <si>
    <t>MISIÓN OFICIAL CON LA DIRECTORA DE RECURSOS HUMANOS.</t>
  </si>
  <si>
    <t xml:space="preserve">MISIÓN OFICIAL TRASLADAR PERSONAL </t>
  </si>
  <si>
    <t>COBERTURA EN EL CENTRO DE OPERACIONES NACIONALES</t>
  </si>
  <si>
    <t>COORDINACIÓN OPERATIVA DE INFORMACIÓN</t>
  </si>
  <si>
    <t>COBERTURA PERÍODISTICA</t>
  </si>
  <si>
    <t xml:space="preserve">MISIÓN OFICIAL </t>
  </si>
  <si>
    <t xml:space="preserve">APOYO EN TRAZABILIDAD </t>
  </si>
  <si>
    <t>TRANSPORTAR AL SEÑOR DE LA LIMPIEZA A LA OFICINIA DEL MINISTRO DE SEGURIDAD</t>
  </si>
  <si>
    <t>TRASLADO DEL PERSONAL DEL ÁREA OESTE</t>
  </si>
  <si>
    <t xml:space="preserve">CONTESTANDO OFICIOS </t>
  </si>
  <si>
    <t>TRASLADAR PERSONAL DE LA DIASP</t>
  </si>
  <si>
    <t>COBERTURA OPERACIÓN PATRIA</t>
  </si>
  <si>
    <t>PARTICIPACIÓN EN EL PROYECTO INSTRUMENTA EN MI BARRIO</t>
  </si>
  <si>
    <t>INSPECCIÓN DE PIROTECNIA</t>
  </si>
  <si>
    <t xml:space="preserve">MISIÓN OFCIIAL </t>
  </si>
  <si>
    <t>APOYO A LA REGIONAL DE COLÓN</t>
  </si>
  <si>
    <t>APOYO EN LA REGIONAL PARA EL PROGRAMA INSTRUMENTA MI BARRIO</t>
  </si>
  <si>
    <t xml:space="preserve">TOMA DE INVENTARIO DE LOS BIENES ACTIVOS </t>
  </si>
  <si>
    <t>OPERATIVO DE INSPECCIÓN</t>
  </si>
  <si>
    <t>PANAMÁ</t>
  </si>
  <si>
    <t>CHIRIQUÍ</t>
  </si>
  <si>
    <t>COCLÉ,HERRERA, LOS SANTOS</t>
  </si>
  <si>
    <t>COLÓN</t>
  </si>
  <si>
    <t>VERAGUAS</t>
  </si>
  <si>
    <t>CHIRIQUÍ, BOCAS DEL TORO</t>
  </si>
  <si>
    <t>CHIRIQUÍ BOCAS DEL TORO</t>
  </si>
  <si>
    <t xml:space="preserve">ÁREA ESTE </t>
  </si>
  <si>
    <t>ÁREA OESTE</t>
  </si>
  <si>
    <t>PANAMÁ OESTE</t>
  </si>
  <si>
    <t>PANAMÁ ESTE</t>
  </si>
  <si>
    <t>HERRERA</t>
  </si>
  <si>
    <t>DEL 16 AL 17 DE NOVIEMBRE DE 2020.</t>
  </si>
  <si>
    <t>LOS DÍAS 09 Y 10 DE NOVIEMBRE DE 2020.</t>
  </si>
  <si>
    <t>LOS DÍAS 12,13, Y 14 DE NOVIEMBRE DE 2020.</t>
  </si>
  <si>
    <t>EL DÍA 13 DE NOVIEMBRE DE 2020</t>
  </si>
  <si>
    <t>LOS DÍAS 09 ,10,11,12 Y 13 DE NOVIEMBRE DE 2020.</t>
  </si>
  <si>
    <t>LOS DÍAS 11,12 Y 13 DE NOVIEMBRE DE 2020.</t>
  </si>
  <si>
    <t>EL DÍA 14 DE NOVIEMBRE DE 2020.</t>
  </si>
  <si>
    <t>DEL 19 AL 20 DE SEPTIEMBRE DE 2020.</t>
  </si>
  <si>
    <t>DEL 27 AL 28 DE OCTUBRE DE 2020.</t>
  </si>
  <si>
    <t>DEL 16 AL 18 DE SEPTIEMBRE DE 2020.</t>
  </si>
  <si>
    <t>EL DÍA 22 DE AGOSTO DE 2020.</t>
  </si>
  <si>
    <t>LOS DÍAS 09,11,12 Y 13 DE NOVIEMBRE DE 2020.</t>
  </si>
  <si>
    <t>DEL 6 AL 13 DE NOVIEMBRE DE 2020.</t>
  </si>
  <si>
    <t>DEL 11 AL 13 DE NOVIEMBRE DE 2020</t>
  </si>
  <si>
    <t>DEL 13 AL 19 DE DICIEMBRE DE 2020.</t>
  </si>
  <si>
    <t>DEL 06,09,11,12,Y 13 DE NOVIEMBRE DE 2020.</t>
  </si>
  <si>
    <t>DEL 30 DE NOVIEMBRE AL 05 DE DICIEMBRE DE 2020.</t>
  </si>
  <si>
    <t>DEL 6 AL 09 DE NOVIEMBRE DE 2020.</t>
  </si>
  <si>
    <t>DEL 10 AL 14 DE NOVIEMBRE DE 2020.</t>
  </si>
  <si>
    <t>EL DIÁ 5 DE NOVIEMBRE DE 2020.</t>
  </si>
  <si>
    <t>DEL 16 AL 20 DE NOVIEMBRE DE 2020.</t>
  </si>
  <si>
    <t>DEL 09 AL 13 DE NOVIEMBRE DE 2020.</t>
  </si>
  <si>
    <t>DEL 26 AL 30 DE OCTUBRE DE 2020.</t>
  </si>
  <si>
    <t>DEL 16 AL 21 DE NOVIEMBRE DE 2020.</t>
  </si>
  <si>
    <t>EL DÍA 06 DE NOVIEMBRE DE 2020.</t>
  </si>
  <si>
    <t>DEL 30 AL 31 DE OCTUBRE DE 2020.</t>
  </si>
  <si>
    <t>DEL 24 AL 25 DE OCTUBRE DE 2020</t>
  </si>
  <si>
    <t>DEL 17 AL 18 DE OCTUBRE DE 2020.</t>
  </si>
  <si>
    <t>DEL 10 AL 11 DE OCTUBRE DE 2020.</t>
  </si>
  <si>
    <t>DEL 16 AL 19 DE NOVIEMBRE DE 2020.</t>
  </si>
  <si>
    <t>DEL 28 AL 29 DE OCTUBRE DE 2020.</t>
  </si>
  <si>
    <t>EL DÍA 30 DE OCTUBRE DE 2020</t>
  </si>
  <si>
    <t>DEL 06 AL 12 DE NOVIEMBRE DE 2020</t>
  </si>
  <si>
    <t>LOS DÍAS 05,11,12 DE DICIEMBRE DE 2020.</t>
  </si>
  <si>
    <t>LOS DÍAS 9,10,11,12, Y 13 DE DICIEMBRE DE 2020.</t>
  </si>
  <si>
    <t>LOS DÍAS 22,23,24,25 Y 26 DE DICIEMBRE DE 2020</t>
  </si>
  <si>
    <t>DEL 09 AL 13 DE DICIEMBRE DE 2020.</t>
  </si>
  <si>
    <t>EL DÍA 7 DE NOVIEMBRE DE 2020.</t>
  </si>
  <si>
    <t>EL DÍA 21 DE NOVIEMBRE DE 2020.</t>
  </si>
  <si>
    <t>DEL 9 AL 13 DE DICIEMBRE DE 2020.</t>
  </si>
  <si>
    <t>DEL 22 AL 24 DE DICIEMBRE DE 2020</t>
  </si>
  <si>
    <t>EL DÍA 31 DE OCTUBRE DE 2020</t>
  </si>
  <si>
    <t>31 DE OCTUBRE DE 2020.</t>
  </si>
  <si>
    <t>EL DÍA 07 DE NOVIEMBRE DE 2020.</t>
  </si>
  <si>
    <t>EL DÍA 13 DE DICIEMBRE DE 2020.</t>
  </si>
  <si>
    <t>DEL 5 AL 12 DE DICIEMBRE DE 2020.</t>
  </si>
  <si>
    <t>13 DE OCTUBRE DE 2020.</t>
  </si>
  <si>
    <t>ARQUITECTURA</t>
  </si>
  <si>
    <t>RRPP</t>
  </si>
  <si>
    <t>PARTICIPACIÓN CIUDADANA</t>
  </si>
  <si>
    <t>DIASP</t>
  </si>
  <si>
    <t>ADM. FINANZAS</t>
  </si>
  <si>
    <t>COOPERACIÓN TÉCNICA</t>
  </si>
  <si>
    <t>AUDITORIA INTERNA</t>
  </si>
  <si>
    <t>GRAN TOTAL:</t>
  </si>
  <si>
    <t>ASISTIÓ A LA INSPECCIÓN DE LA POLICÍA NACIONAL , CONTRALORÍA Y CONSTRUCTORA JERA,S.A. SE PROCEDIÓ A REVISAR TODO EL PROYECTO.</t>
  </si>
  <si>
    <t xml:space="preserve">PROCEDIÓ A REVISAR TODO EL PROYECTO </t>
  </si>
  <si>
    <t>INSPECCIONAR  AVANCE DE OBRA</t>
  </si>
  <si>
    <t>TRASLADO AL MAYOR RODRÍGUEZ</t>
  </si>
  <si>
    <t>SECRETARÍA GENERAL</t>
  </si>
  <si>
    <t>YANARIS SÁEZ</t>
  </si>
  <si>
    <t>VIÁTICO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</si>
</sst>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B/.&quot;* #,##0.00_-;\-&quot;B/.&quot;* #,##0.00_-;_-&quot;B/.&quot;* &quot;-&quot;??_-;_-@_-"/>
    <numFmt numFmtId="164" formatCode="&quot;B/.&quot;\ #,##0.00"/>
    <numFmt numFmtId="165" formatCode="&quot;B/.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mbria"/>
      <family val="1"/>
    </font>
    <font>
      <sz val="18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 applyBorder="1"/>
    <xf numFmtId="49" fontId="3" fillId="0" borderId="0" xfId="0" applyNumberFormat="1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165" fontId="6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165" fontId="6" fillId="0" borderId="6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/>
    </xf>
    <xf numFmtId="0" fontId="0" fillId="0" borderId="6" xfId="0" applyBorder="1" applyAlignment="1">
      <alignment vertical="top"/>
    </xf>
    <xf numFmtId="0" fontId="6" fillId="0" borderId="7" xfId="0" applyFont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165" fontId="6" fillId="0" borderId="7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/>
    </xf>
    <xf numFmtId="0" fontId="0" fillId="4" borderId="8" xfId="0" applyFill="1" applyBorder="1" applyAlignment="1">
      <alignment vertical="top"/>
    </xf>
    <xf numFmtId="165" fontId="8" fillId="4" borderId="8" xfId="0" applyNumberFormat="1" applyFont="1" applyFill="1" applyBorder="1" applyAlignment="1">
      <alignment horizontal="center" vertical="top"/>
    </xf>
    <xf numFmtId="0" fontId="0" fillId="4" borderId="11" xfId="0" applyFill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165" fontId="6" fillId="0" borderId="5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 wrapText="1"/>
    </xf>
    <xf numFmtId="165" fontId="6" fillId="0" borderId="6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 wrapText="1"/>
    </xf>
    <xf numFmtId="165" fontId="6" fillId="0" borderId="7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/>
    </xf>
    <xf numFmtId="0" fontId="0" fillId="0" borderId="5" xfId="0" applyBorder="1" applyAlignment="1">
      <alignment vertical="top"/>
    </xf>
    <xf numFmtId="165" fontId="6" fillId="0" borderId="6" xfId="1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165" fontId="6" fillId="0" borderId="9" xfId="0" applyNumberFormat="1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vertical="top"/>
    </xf>
    <xf numFmtId="0" fontId="7" fillId="4" borderId="8" xfId="0" applyFont="1" applyFill="1" applyBorder="1" applyAlignment="1">
      <alignment horizontal="center" vertical="top"/>
    </xf>
    <xf numFmtId="165" fontId="7" fillId="4" borderId="8" xfId="0" applyNumberFormat="1" applyFont="1" applyFill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4</xdr:col>
      <xdr:colOff>988937</xdr:colOff>
      <xdr:row>4</xdr:row>
      <xdr:rowOff>136747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808337" cy="99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82"/>
  <sheetViews>
    <sheetView tabSelected="1" workbookViewId="0">
      <selection activeCell="L83" sqref="A1:M83"/>
    </sheetView>
  </sheetViews>
  <sheetFormatPr baseColWidth="10" defaultRowHeight="15" x14ac:dyDescent="0.25"/>
  <cols>
    <col min="1" max="1" width="5.42578125" customWidth="1"/>
    <col min="2" max="2" width="8.42578125" customWidth="1"/>
    <col min="3" max="3" width="15.28515625" customWidth="1"/>
    <col min="4" max="4" width="18.5703125" customWidth="1"/>
    <col min="5" max="5" width="16.140625" customWidth="1"/>
    <col min="6" max="6" width="16.5703125" customWidth="1"/>
    <col min="7" max="7" width="17.28515625" customWidth="1"/>
    <col min="8" max="8" width="47" customWidth="1"/>
    <col min="9" max="9" width="17.85546875" customWidth="1"/>
    <col min="10" max="10" width="20.140625" customWidth="1"/>
    <col min="11" max="11" width="18.140625" customWidth="1"/>
    <col min="12" max="12" width="3.7109375" customWidth="1"/>
  </cols>
  <sheetData>
    <row r="2" spans="2:33" s="1" customFormat="1" ht="20.25" customHeight="1" x14ac:dyDescent="0.35"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33" s="1" customFormat="1" ht="21.75" customHeight="1" x14ac:dyDescent="0.35"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33" s="1" customFormat="1" ht="23.25" x14ac:dyDescent="0.35"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s="4" customFormat="1" ht="24" thickBot="1" x14ac:dyDescent="0.4">
      <c r="B5" s="9" t="s">
        <v>12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s="5" customFormat="1" ht="31.5" customHeight="1" thickBot="1" x14ac:dyDescent="0.25">
      <c r="B6" s="11" t="s">
        <v>3</v>
      </c>
      <c r="C6" s="12" t="s">
        <v>4</v>
      </c>
      <c r="D6" s="13" t="s">
        <v>5</v>
      </c>
      <c r="E6" s="12" t="s">
        <v>6</v>
      </c>
      <c r="F6" s="14" t="s">
        <v>173</v>
      </c>
      <c r="G6" s="14" t="s">
        <v>7</v>
      </c>
      <c r="H6" s="15" t="s">
        <v>8</v>
      </c>
      <c r="I6" s="15" t="s">
        <v>9</v>
      </c>
      <c r="J6" s="12" t="s">
        <v>10</v>
      </c>
      <c r="K6" s="16" t="s">
        <v>11</v>
      </c>
    </row>
    <row r="7" spans="2:33" ht="39" customHeight="1" x14ac:dyDescent="0.25">
      <c r="B7" s="17">
        <v>1</v>
      </c>
      <c r="C7" s="17" t="s">
        <v>13</v>
      </c>
      <c r="D7" s="17" t="s">
        <v>20</v>
      </c>
      <c r="E7" s="17">
        <v>3000124560</v>
      </c>
      <c r="F7" s="18">
        <v>130</v>
      </c>
      <c r="G7" s="18">
        <v>10</v>
      </c>
      <c r="H7" s="19" t="s">
        <v>167</v>
      </c>
      <c r="I7" s="17" t="s">
        <v>100</v>
      </c>
      <c r="J7" s="19" t="s">
        <v>112</v>
      </c>
      <c r="K7" s="17" t="s">
        <v>159</v>
      </c>
    </row>
    <row r="8" spans="2:33" ht="25.5" customHeight="1" x14ac:dyDescent="0.25">
      <c r="B8" s="20">
        <v>2</v>
      </c>
      <c r="C8" s="20" t="s">
        <v>13</v>
      </c>
      <c r="D8" s="20" t="s">
        <v>21</v>
      </c>
      <c r="E8" s="20">
        <v>3000357843</v>
      </c>
      <c r="F8" s="21">
        <v>43.5</v>
      </c>
      <c r="G8" s="21"/>
      <c r="H8" s="22" t="s">
        <v>69</v>
      </c>
      <c r="I8" s="20" t="s">
        <v>100</v>
      </c>
      <c r="J8" s="22" t="s">
        <v>113</v>
      </c>
      <c r="K8" s="20" t="s">
        <v>7</v>
      </c>
    </row>
    <row r="9" spans="2:33" ht="24" customHeight="1" x14ac:dyDescent="0.25">
      <c r="B9" s="20">
        <v>3</v>
      </c>
      <c r="C9" s="20" t="s">
        <v>13</v>
      </c>
      <c r="D9" s="20" t="s">
        <v>22</v>
      </c>
      <c r="E9" s="20">
        <v>3000144295</v>
      </c>
      <c r="F9" s="21">
        <v>200</v>
      </c>
      <c r="G9" s="21"/>
      <c r="H9" s="20" t="s">
        <v>70</v>
      </c>
      <c r="I9" s="20" t="s">
        <v>101</v>
      </c>
      <c r="J9" s="22" t="s">
        <v>114</v>
      </c>
      <c r="K9" s="20" t="s">
        <v>160</v>
      </c>
    </row>
    <row r="10" spans="2:33" ht="25.5" customHeight="1" x14ac:dyDescent="0.25">
      <c r="B10" s="20">
        <v>4</v>
      </c>
      <c r="C10" s="20" t="s">
        <v>13</v>
      </c>
      <c r="D10" s="20" t="s">
        <v>23</v>
      </c>
      <c r="E10" s="23">
        <v>3000125693</v>
      </c>
      <c r="F10" s="21">
        <v>30</v>
      </c>
      <c r="G10" s="21">
        <v>10</v>
      </c>
      <c r="H10" s="20" t="s">
        <v>71</v>
      </c>
      <c r="I10" s="22" t="s">
        <v>102</v>
      </c>
      <c r="J10" s="22" t="s">
        <v>115</v>
      </c>
      <c r="K10" s="20" t="s">
        <v>7</v>
      </c>
    </row>
    <row r="11" spans="2:33" ht="38.25" customHeight="1" x14ac:dyDescent="0.25">
      <c r="B11" s="20">
        <v>5</v>
      </c>
      <c r="C11" s="20" t="s">
        <v>13</v>
      </c>
      <c r="D11" s="20" t="s">
        <v>24</v>
      </c>
      <c r="E11" s="23">
        <v>3000353871</v>
      </c>
      <c r="F11" s="21">
        <v>21</v>
      </c>
      <c r="G11" s="21">
        <v>10</v>
      </c>
      <c r="H11" s="20" t="s">
        <v>71</v>
      </c>
      <c r="I11" s="20" t="s">
        <v>100</v>
      </c>
      <c r="J11" s="22" t="s">
        <v>116</v>
      </c>
      <c r="K11" s="20" t="s">
        <v>7</v>
      </c>
    </row>
    <row r="12" spans="2:33" ht="26.25" customHeight="1" x14ac:dyDescent="0.25">
      <c r="B12" s="20">
        <v>6</v>
      </c>
      <c r="C12" s="20" t="s">
        <v>13</v>
      </c>
      <c r="D12" s="20" t="s">
        <v>25</v>
      </c>
      <c r="E12" s="23">
        <v>3000359820</v>
      </c>
      <c r="F12" s="21">
        <v>23.25</v>
      </c>
      <c r="G12" s="21"/>
      <c r="H12" s="20" t="s">
        <v>71</v>
      </c>
      <c r="I12" s="20" t="s">
        <v>100</v>
      </c>
      <c r="J12" s="22" t="s">
        <v>117</v>
      </c>
      <c r="K12" s="20" t="s">
        <v>7</v>
      </c>
    </row>
    <row r="13" spans="2:33" ht="27.75" customHeight="1" x14ac:dyDescent="0.25">
      <c r="B13" s="20">
        <v>7</v>
      </c>
      <c r="C13" s="20" t="s">
        <v>13</v>
      </c>
      <c r="D13" s="20" t="s">
        <v>172</v>
      </c>
      <c r="E13" s="23">
        <v>3000380198</v>
      </c>
      <c r="F13" s="21">
        <v>17</v>
      </c>
      <c r="G13" s="21">
        <v>10</v>
      </c>
      <c r="H13" s="22" t="s">
        <v>72</v>
      </c>
      <c r="I13" s="20" t="s">
        <v>103</v>
      </c>
      <c r="J13" s="22" t="s">
        <v>118</v>
      </c>
      <c r="K13" s="22" t="s">
        <v>161</v>
      </c>
    </row>
    <row r="14" spans="2:33" ht="27.75" customHeight="1" x14ac:dyDescent="0.25">
      <c r="B14" s="20">
        <v>8</v>
      </c>
      <c r="C14" s="20" t="s">
        <v>13</v>
      </c>
      <c r="D14" s="20" t="s">
        <v>26</v>
      </c>
      <c r="E14" s="23">
        <v>3000127232</v>
      </c>
      <c r="F14" s="21">
        <v>29.5</v>
      </c>
      <c r="G14" s="21"/>
      <c r="H14" s="22" t="s">
        <v>73</v>
      </c>
      <c r="I14" s="20" t="s">
        <v>100</v>
      </c>
      <c r="J14" s="22" t="s">
        <v>119</v>
      </c>
      <c r="K14" s="20" t="s">
        <v>162</v>
      </c>
    </row>
    <row r="15" spans="2:33" ht="27.75" customHeight="1" x14ac:dyDescent="0.25">
      <c r="B15" s="20">
        <v>9</v>
      </c>
      <c r="C15" s="20" t="s">
        <v>13</v>
      </c>
      <c r="D15" s="20" t="s">
        <v>27</v>
      </c>
      <c r="E15" s="23">
        <v>3000357889</v>
      </c>
      <c r="F15" s="21">
        <v>17</v>
      </c>
      <c r="G15" s="21">
        <v>10</v>
      </c>
      <c r="H15" s="22" t="s">
        <v>73</v>
      </c>
      <c r="I15" s="20" t="s">
        <v>103</v>
      </c>
      <c r="J15" s="22" t="s">
        <v>118</v>
      </c>
      <c r="K15" s="22" t="s">
        <v>161</v>
      </c>
    </row>
    <row r="16" spans="2:33" ht="36.75" customHeight="1" x14ac:dyDescent="0.25">
      <c r="B16" s="20">
        <v>10</v>
      </c>
      <c r="C16" s="20" t="s">
        <v>13</v>
      </c>
      <c r="D16" s="20" t="s">
        <v>28</v>
      </c>
      <c r="E16" s="23">
        <v>3000262848</v>
      </c>
      <c r="F16" s="21">
        <v>130</v>
      </c>
      <c r="G16" s="21">
        <v>10</v>
      </c>
      <c r="H16" s="22" t="s">
        <v>167</v>
      </c>
      <c r="I16" s="20" t="s">
        <v>101</v>
      </c>
      <c r="J16" s="22" t="s">
        <v>112</v>
      </c>
      <c r="K16" s="20" t="s">
        <v>159</v>
      </c>
    </row>
    <row r="17" spans="2:11" ht="28.5" customHeight="1" x14ac:dyDescent="0.25">
      <c r="B17" s="20">
        <v>11</v>
      </c>
      <c r="C17" s="20" t="s">
        <v>13</v>
      </c>
      <c r="D17" s="20" t="s">
        <v>29</v>
      </c>
      <c r="E17" s="23">
        <v>3000358221</v>
      </c>
      <c r="F17" s="21">
        <v>130</v>
      </c>
      <c r="G17" s="21">
        <v>10</v>
      </c>
      <c r="H17" s="22" t="s">
        <v>74</v>
      </c>
      <c r="I17" s="20" t="s">
        <v>104</v>
      </c>
      <c r="J17" s="22" t="s">
        <v>120</v>
      </c>
      <c r="K17" s="22" t="s">
        <v>159</v>
      </c>
    </row>
    <row r="18" spans="2:11" ht="24.75" customHeight="1" x14ac:dyDescent="0.25">
      <c r="B18" s="20">
        <v>12</v>
      </c>
      <c r="C18" s="20" t="s">
        <v>13</v>
      </c>
      <c r="D18" s="20" t="s">
        <v>30</v>
      </c>
      <c r="E18" s="23">
        <v>3000137389</v>
      </c>
      <c r="F18" s="21">
        <v>210</v>
      </c>
      <c r="G18" s="24"/>
      <c r="H18" s="22" t="s">
        <v>75</v>
      </c>
      <c r="I18" s="22" t="s">
        <v>105</v>
      </c>
      <c r="J18" s="22" t="s">
        <v>121</v>
      </c>
      <c r="K18" s="20" t="s">
        <v>162</v>
      </c>
    </row>
    <row r="19" spans="2:11" ht="28.5" customHeight="1" x14ac:dyDescent="0.25">
      <c r="B19" s="20">
        <v>13</v>
      </c>
      <c r="C19" s="20" t="s">
        <v>13</v>
      </c>
      <c r="D19" s="20" t="s">
        <v>31</v>
      </c>
      <c r="E19" s="23">
        <v>3000357815</v>
      </c>
      <c r="F19" s="21">
        <v>210</v>
      </c>
      <c r="G19" s="24"/>
      <c r="H19" s="22" t="s">
        <v>75</v>
      </c>
      <c r="I19" s="22" t="s">
        <v>106</v>
      </c>
      <c r="J19" s="22" t="s">
        <v>121</v>
      </c>
      <c r="K19" s="22" t="s">
        <v>162</v>
      </c>
    </row>
    <row r="20" spans="2:11" ht="28.5" customHeight="1" x14ac:dyDescent="0.25">
      <c r="B20" s="20">
        <v>14</v>
      </c>
      <c r="C20" s="20" t="s">
        <v>13</v>
      </c>
      <c r="D20" s="20" t="s">
        <v>32</v>
      </c>
      <c r="E20" s="23">
        <v>3000152927</v>
      </c>
      <c r="F20" s="21">
        <v>17</v>
      </c>
      <c r="G20" s="21">
        <v>10</v>
      </c>
      <c r="H20" s="22" t="s">
        <v>76</v>
      </c>
      <c r="I20" s="20" t="s">
        <v>103</v>
      </c>
      <c r="J20" s="22" t="s">
        <v>118</v>
      </c>
      <c r="K20" s="22" t="s">
        <v>161</v>
      </c>
    </row>
    <row r="21" spans="2:11" ht="28.5" customHeight="1" x14ac:dyDescent="0.25">
      <c r="B21" s="20">
        <v>15</v>
      </c>
      <c r="C21" s="20" t="s">
        <v>13</v>
      </c>
      <c r="D21" s="20" t="s">
        <v>33</v>
      </c>
      <c r="E21" s="23">
        <v>3000357875</v>
      </c>
      <c r="F21" s="21">
        <v>14.75</v>
      </c>
      <c r="G21" s="24"/>
      <c r="H21" s="22" t="s">
        <v>77</v>
      </c>
      <c r="I21" s="20" t="s">
        <v>100</v>
      </c>
      <c r="J21" s="22" t="s">
        <v>122</v>
      </c>
      <c r="K21" s="22" t="s">
        <v>162</v>
      </c>
    </row>
    <row r="22" spans="2:11" ht="29.25" customHeight="1" x14ac:dyDescent="0.25">
      <c r="B22" s="20">
        <v>16</v>
      </c>
      <c r="C22" s="20" t="s">
        <v>13</v>
      </c>
      <c r="D22" s="20" t="s">
        <v>34</v>
      </c>
      <c r="E22" s="23">
        <v>3000357841</v>
      </c>
      <c r="F22" s="21">
        <v>32</v>
      </c>
      <c r="G22" s="21">
        <v>30</v>
      </c>
      <c r="H22" s="22" t="s">
        <v>78</v>
      </c>
      <c r="I22" s="20" t="s">
        <v>107</v>
      </c>
      <c r="J22" s="22" t="s">
        <v>123</v>
      </c>
      <c r="K22" s="22" t="s">
        <v>163</v>
      </c>
    </row>
    <row r="23" spans="2:11" ht="27.75" customHeight="1" x14ac:dyDescent="0.25">
      <c r="B23" s="20">
        <v>17</v>
      </c>
      <c r="C23" s="20" t="s">
        <v>13</v>
      </c>
      <c r="D23" s="20" t="s">
        <v>35</v>
      </c>
      <c r="E23" s="23">
        <v>3000126789</v>
      </c>
      <c r="F23" s="21">
        <v>130</v>
      </c>
      <c r="G23" s="21">
        <v>10</v>
      </c>
      <c r="H23" s="22" t="s">
        <v>168</v>
      </c>
      <c r="I23" s="20" t="s">
        <v>101</v>
      </c>
      <c r="J23" s="22" t="s">
        <v>112</v>
      </c>
      <c r="K23" s="22" t="s">
        <v>159</v>
      </c>
    </row>
    <row r="24" spans="2:11" ht="30" customHeight="1" x14ac:dyDescent="0.25">
      <c r="B24" s="20">
        <v>18</v>
      </c>
      <c r="C24" s="20" t="s">
        <v>13</v>
      </c>
      <c r="D24" s="20" t="s">
        <v>36</v>
      </c>
      <c r="E24" s="23">
        <v>3000357814</v>
      </c>
      <c r="F24" s="21">
        <v>40</v>
      </c>
      <c r="G24" s="21">
        <v>37.5</v>
      </c>
      <c r="H24" s="22" t="s">
        <v>79</v>
      </c>
      <c r="I24" s="20" t="s">
        <v>108</v>
      </c>
      <c r="J24" s="22" t="s">
        <v>124</v>
      </c>
      <c r="K24" s="22" t="s">
        <v>7</v>
      </c>
    </row>
    <row r="25" spans="2:11" ht="33" customHeight="1" x14ac:dyDescent="0.25">
      <c r="B25" s="20">
        <v>19</v>
      </c>
      <c r="C25" s="20" t="s">
        <v>13</v>
      </c>
      <c r="D25" s="20" t="s">
        <v>37</v>
      </c>
      <c r="E25" s="23">
        <v>3000126174</v>
      </c>
      <c r="F25" s="21">
        <v>46.5</v>
      </c>
      <c r="G25" s="21"/>
      <c r="H25" s="22" t="s">
        <v>71</v>
      </c>
      <c r="I25" s="20" t="s">
        <v>108</v>
      </c>
      <c r="J25" s="22" t="s">
        <v>125</v>
      </c>
      <c r="K25" s="22" t="s">
        <v>7</v>
      </c>
    </row>
    <row r="26" spans="2:11" ht="32.25" customHeight="1" x14ac:dyDescent="0.25">
      <c r="B26" s="20">
        <v>20</v>
      </c>
      <c r="C26" s="20" t="s">
        <v>13</v>
      </c>
      <c r="D26" s="20" t="s">
        <v>38</v>
      </c>
      <c r="E26" s="23">
        <v>3000125886</v>
      </c>
      <c r="F26" s="21">
        <v>623</v>
      </c>
      <c r="G26" s="21">
        <v>10</v>
      </c>
      <c r="H26" s="22" t="s">
        <v>80</v>
      </c>
      <c r="I26" s="20" t="s">
        <v>100</v>
      </c>
      <c r="J26" s="22" t="s">
        <v>126</v>
      </c>
      <c r="K26" s="22" t="s">
        <v>7</v>
      </c>
    </row>
    <row r="27" spans="2:11" ht="37.5" customHeight="1" x14ac:dyDescent="0.25">
      <c r="B27" s="20">
        <v>21</v>
      </c>
      <c r="C27" s="20" t="s">
        <v>13</v>
      </c>
      <c r="D27" s="20" t="s">
        <v>39</v>
      </c>
      <c r="E27" s="23">
        <v>3000361701</v>
      </c>
      <c r="F27" s="21">
        <v>54.25</v>
      </c>
      <c r="G27" s="21"/>
      <c r="H27" s="22" t="s">
        <v>81</v>
      </c>
      <c r="I27" s="20" t="s">
        <v>100</v>
      </c>
      <c r="J27" s="22" t="s">
        <v>127</v>
      </c>
      <c r="K27" s="22" t="s">
        <v>7</v>
      </c>
    </row>
    <row r="28" spans="2:11" ht="38.25" customHeight="1" thickBot="1" x14ac:dyDescent="0.3">
      <c r="B28" s="25">
        <v>22</v>
      </c>
      <c r="C28" s="25" t="s">
        <v>13</v>
      </c>
      <c r="D28" s="25" t="s">
        <v>34</v>
      </c>
      <c r="E28" s="26">
        <v>3000357841</v>
      </c>
      <c r="F28" s="27">
        <v>530</v>
      </c>
      <c r="G28" s="27">
        <v>10</v>
      </c>
      <c r="H28" s="28" t="s">
        <v>82</v>
      </c>
      <c r="I28" s="25" t="s">
        <v>101</v>
      </c>
      <c r="J28" s="28" t="s">
        <v>128</v>
      </c>
      <c r="K28" s="28" t="s">
        <v>7</v>
      </c>
    </row>
    <row r="29" spans="2:11" ht="15.75" thickBot="1" x14ac:dyDescent="0.3">
      <c r="B29" s="29"/>
      <c r="C29" s="30"/>
      <c r="D29" s="30"/>
      <c r="E29" s="30"/>
      <c r="F29" s="31">
        <f>SUM(F7:F28)</f>
        <v>2678.75</v>
      </c>
      <c r="G29" s="31">
        <f>SUM(G7:G28)</f>
        <v>177.5</v>
      </c>
      <c r="H29" s="30"/>
      <c r="I29" s="30"/>
      <c r="J29" s="30"/>
      <c r="K29" s="32"/>
    </row>
    <row r="30" spans="2:11" ht="27" customHeight="1" x14ac:dyDescent="0.25">
      <c r="B30" s="33">
        <v>23</v>
      </c>
      <c r="C30" s="34" t="s">
        <v>14</v>
      </c>
      <c r="D30" s="34" t="s">
        <v>40</v>
      </c>
      <c r="E30" s="34">
        <v>3000198354</v>
      </c>
      <c r="F30" s="35">
        <v>62.25</v>
      </c>
      <c r="G30" s="18"/>
      <c r="H30" s="36" t="s">
        <v>83</v>
      </c>
      <c r="I30" s="34" t="s">
        <v>100</v>
      </c>
      <c r="J30" s="36" t="s">
        <v>129</v>
      </c>
      <c r="K30" s="36" t="s">
        <v>160</v>
      </c>
    </row>
    <row r="31" spans="2:11" ht="25.5" customHeight="1" x14ac:dyDescent="0.25">
      <c r="B31" s="20">
        <v>24</v>
      </c>
      <c r="C31" s="23" t="s">
        <v>14</v>
      </c>
      <c r="D31" s="23" t="s">
        <v>41</v>
      </c>
      <c r="E31" s="23">
        <v>3000357890</v>
      </c>
      <c r="F31" s="37">
        <v>30.25</v>
      </c>
      <c r="G31" s="21"/>
      <c r="H31" s="38" t="s">
        <v>84</v>
      </c>
      <c r="I31" s="23" t="s">
        <v>100</v>
      </c>
      <c r="J31" s="38" t="s">
        <v>129</v>
      </c>
      <c r="K31" s="38" t="s">
        <v>160</v>
      </c>
    </row>
    <row r="32" spans="2:11" ht="27" customHeight="1" x14ac:dyDescent="0.25">
      <c r="B32" s="20">
        <v>25</v>
      </c>
      <c r="C32" s="23" t="s">
        <v>14</v>
      </c>
      <c r="D32" s="23" t="s">
        <v>42</v>
      </c>
      <c r="E32" s="23">
        <v>3000371003</v>
      </c>
      <c r="F32" s="37">
        <v>34.5</v>
      </c>
      <c r="G32" s="21"/>
      <c r="H32" s="38" t="s">
        <v>85</v>
      </c>
      <c r="I32" s="23" t="s">
        <v>100</v>
      </c>
      <c r="J32" s="38" t="s">
        <v>130</v>
      </c>
      <c r="K32" s="38" t="s">
        <v>160</v>
      </c>
    </row>
    <row r="33" spans="2:11" ht="27.75" customHeight="1" x14ac:dyDescent="0.25">
      <c r="B33" s="20">
        <v>26</v>
      </c>
      <c r="C33" s="23" t="s">
        <v>14</v>
      </c>
      <c r="D33" s="23" t="s">
        <v>41</v>
      </c>
      <c r="E33" s="23">
        <v>3000357890</v>
      </c>
      <c r="F33" s="37">
        <v>49.75</v>
      </c>
      <c r="G33" s="21"/>
      <c r="H33" s="38" t="s">
        <v>85</v>
      </c>
      <c r="I33" s="23" t="s">
        <v>100</v>
      </c>
      <c r="J33" s="38" t="s">
        <v>130</v>
      </c>
      <c r="K33" s="38" t="s">
        <v>160</v>
      </c>
    </row>
    <row r="34" spans="2:11" ht="27.75" customHeight="1" x14ac:dyDescent="0.25">
      <c r="B34" s="20">
        <v>27</v>
      </c>
      <c r="C34" s="23" t="s">
        <v>14</v>
      </c>
      <c r="D34" s="23" t="s">
        <v>22</v>
      </c>
      <c r="E34" s="23">
        <v>3000144295</v>
      </c>
      <c r="F34" s="37">
        <v>20</v>
      </c>
      <c r="G34" s="21">
        <v>10</v>
      </c>
      <c r="H34" s="38" t="s">
        <v>85</v>
      </c>
      <c r="I34" s="23" t="s">
        <v>101</v>
      </c>
      <c r="J34" s="38" t="s">
        <v>131</v>
      </c>
      <c r="K34" s="38" t="s">
        <v>160</v>
      </c>
    </row>
    <row r="35" spans="2:11" ht="27" customHeight="1" x14ac:dyDescent="0.25">
      <c r="B35" s="20">
        <v>28</v>
      </c>
      <c r="C35" s="23" t="s">
        <v>14</v>
      </c>
      <c r="D35" s="23" t="s">
        <v>39</v>
      </c>
      <c r="E35" s="23">
        <v>3000361701</v>
      </c>
      <c r="F35" s="37">
        <v>46.5</v>
      </c>
      <c r="G35" s="21"/>
      <c r="H35" s="38" t="s">
        <v>86</v>
      </c>
      <c r="I35" s="23" t="s">
        <v>100</v>
      </c>
      <c r="J35" s="38" t="s">
        <v>132</v>
      </c>
      <c r="K35" s="38" t="s">
        <v>163</v>
      </c>
    </row>
    <row r="36" spans="2:11" ht="33" customHeight="1" x14ac:dyDescent="0.25">
      <c r="B36" s="20">
        <v>29</v>
      </c>
      <c r="C36" s="23" t="s">
        <v>14</v>
      </c>
      <c r="D36" s="23" t="s">
        <v>43</v>
      </c>
      <c r="E36" s="23">
        <v>3000378983</v>
      </c>
      <c r="F36" s="37">
        <v>21</v>
      </c>
      <c r="G36" s="21">
        <v>10</v>
      </c>
      <c r="H36" s="38" t="s">
        <v>87</v>
      </c>
      <c r="I36" s="23" t="s">
        <v>100</v>
      </c>
      <c r="J36" s="38" t="s">
        <v>133</v>
      </c>
      <c r="K36" s="38" t="s">
        <v>7</v>
      </c>
    </row>
    <row r="37" spans="2:11" ht="33" customHeight="1" x14ac:dyDescent="0.25">
      <c r="B37" s="20">
        <v>30</v>
      </c>
      <c r="C37" s="23" t="s">
        <v>14</v>
      </c>
      <c r="D37" s="23" t="s">
        <v>43</v>
      </c>
      <c r="E37" s="23">
        <v>3000378983</v>
      </c>
      <c r="F37" s="37">
        <v>38.75</v>
      </c>
      <c r="G37" s="21"/>
      <c r="H37" s="38" t="s">
        <v>87</v>
      </c>
      <c r="I37" s="23" t="s">
        <v>100</v>
      </c>
      <c r="J37" s="38" t="s">
        <v>132</v>
      </c>
      <c r="K37" s="38" t="s">
        <v>7</v>
      </c>
    </row>
    <row r="38" spans="2:11" ht="31.5" customHeight="1" x14ac:dyDescent="0.25">
      <c r="B38" s="20">
        <v>31</v>
      </c>
      <c r="C38" s="23" t="s">
        <v>14</v>
      </c>
      <c r="D38" s="23" t="s">
        <v>43</v>
      </c>
      <c r="E38" s="23">
        <v>3000378983</v>
      </c>
      <c r="F38" s="37">
        <v>38.75</v>
      </c>
      <c r="G38" s="21"/>
      <c r="H38" s="38" t="s">
        <v>87</v>
      </c>
      <c r="I38" s="23" t="s">
        <v>100</v>
      </c>
      <c r="J38" s="38" t="s">
        <v>134</v>
      </c>
      <c r="K38" s="38" t="s">
        <v>7</v>
      </c>
    </row>
    <row r="39" spans="2:11" ht="31.5" customHeight="1" x14ac:dyDescent="0.25">
      <c r="B39" s="20">
        <v>32</v>
      </c>
      <c r="C39" s="23" t="s">
        <v>14</v>
      </c>
      <c r="D39" s="23" t="s">
        <v>44</v>
      </c>
      <c r="E39" s="23">
        <v>3000355157</v>
      </c>
      <c r="F39" s="37">
        <v>40</v>
      </c>
      <c r="G39" s="21">
        <v>37.5</v>
      </c>
      <c r="H39" s="38" t="s">
        <v>71</v>
      </c>
      <c r="I39" s="23" t="s">
        <v>109</v>
      </c>
      <c r="J39" s="38" t="s">
        <v>132</v>
      </c>
      <c r="K39" s="38" t="s">
        <v>7</v>
      </c>
    </row>
    <row r="40" spans="2:11" ht="27.75" customHeight="1" x14ac:dyDescent="0.25">
      <c r="B40" s="20">
        <v>33</v>
      </c>
      <c r="C40" s="23" t="s">
        <v>14</v>
      </c>
      <c r="D40" s="23" t="s">
        <v>21</v>
      </c>
      <c r="E40" s="23">
        <v>3000357843</v>
      </c>
      <c r="F40" s="37">
        <v>92.25</v>
      </c>
      <c r="G40" s="21"/>
      <c r="H40" s="38" t="s">
        <v>86</v>
      </c>
      <c r="I40" s="23" t="s">
        <v>100</v>
      </c>
      <c r="J40" s="38" t="s">
        <v>135</v>
      </c>
      <c r="K40" s="38" t="s">
        <v>7</v>
      </c>
    </row>
    <row r="41" spans="2:11" ht="27" customHeight="1" thickBot="1" x14ac:dyDescent="0.3">
      <c r="B41" s="25">
        <v>34</v>
      </c>
      <c r="C41" s="26" t="s">
        <v>14</v>
      </c>
      <c r="D41" s="26" t="s">
        <v>45</v>
      </c>
      <c r="E41" s="26">
        <v>3000198160</v>
      </c>
      <c r="F41" s="39">
        <v>40</v>
      </c>
      <c r="G41" s="27">
        <v>37.5</v>
      </c>
      <c r="H41" s="40" t="s">
        <v>71</v>
      </c>
      <c r="I41" s="26" t="s">
        <v>110</v>
      </c>
      <c r="J41" s="40" t="s">
        <v>132</v>
      </c>
      <c r="K41" s="40" t="s">
        <v>7</v>
      </c>
    </row>
    <row r="42" spans="2:11" ht="15.75" thickBot="1" x14ac:dyDescent="0.3">
      <c r="B42" s="29"/>
      <c r="C42" s="30"/>
      <c r="D42" s="30"/>
      <c r="E42" s="30"/>
      <c r="F42" s="31">
        <f>SUM(F30:F41)</f>
        <v>514</v>
      </c>
      <c r="G42" s="31">
        <f>SUM(G30:G41)</f>
        <v>95</v>
      </c>
      <c r="H42" s="30"/>
      <c r="I42" s="30"/>
      <c r="J42" s="30"/>
      <c r="K42" s="32"/>
    </row>
    <row r="43" spans="2:11" ht="33" customHeight="1" x14ac:dyDescent="0.25">
      <c r="B43" s="17">
        <v>35</v>
      </c>
      <c r="C43" s="34" t="s">
        <v>15</v>
      </c>
      <c r="D43" s="34" t="s">
        <v>46</v>
      </c>
      <c r="E43" s="34">
        <v>300098653</v>
      </c>
      <c r="F43" s="35">
        <v>30</v>
      </c>
      <c r="G43" s="18">
        <v>10</v>
      </c>
      <c r="H43" s="36" t="s">
        <v>169</v>
      </c>
      <c r="I43" s="34" t="s">
        <v>111</v>
      </c>
      <c r="J43" s="36" t="s">
        <v>136</v>
      </c>
      <c r="K43" s="36" t="s">
        <v>159</v>
      </c>
    </row>
    <row r="44" spans="2:11" ht="31.5" customHeight="1" x14ac:dyDescent="0.25">
      <c r="B44" s="20">
        <v>36</v>
      </c>
      <c r="C44" s="23" t="s">
        <v>15</v>
      </c>
      <c r="D44" s="23" t="s">
        <v>24</v>
      </c>
      <c r="E44" s="23">
        <v>3000353871</v>
      </c>
      <c r="F44" s="37">
        <v>137</v>
      </c>
      <c r="G44" s="21"/>
      <c r="H44" s="38" t="s">
        <v>170</v>
      </c>
      <c r="I44" s="23" t="s">
        <v>100</v>
      </c>
      <c r="J44" s="38" t="s">
        <v>135</v>
      </c>
      <c r="K44" s="38" t="s">
        <v>7</v>
      </c>
    </row>
    <row r="45" spans="2:11" ht="27" customHeight="1" thickBot="1" x14ac:dyDescent="0.3">
      <c r="B45" s="25">
        <v>37</v>
      </c>
      <c r="C45" s="26" t="s">
        <v>15</v>
      </c>
      <c r="D45" s="26" t="s">
        <v>25</v>
      </c>
      <c r="E45" s="26">
        <v>3000359820</v>
      </c>
      <c r="F45" s="39">
        <v>38.75</v>
      </c>
      <c r="G45" s="27"/>
      <c r="H45" s="40" t="s">
        <v>88</v>
      </c>
      <c r="I45" s="26" t="s">
        <v>109</v>
      </c>
      <c r="J45" s="40" t="s">
        <v>132</v>
      </c>
      <c r="K45" s="40" t="s">
        <v>7</v>
      </c>
    </row>
    <row r="46" spans="2:11" ht="15.75" thickBot="1" x14ac:dyDescent="0.3">
      <c r="B46" s="29"/>
      <c r="C46" s="30"/>
      <c r="D46" s="30"/>
      <c r="E46" s="41"/>
      <c r="F46" s="31">
        <f>SUM(F43:F45)</f>
        <v>205.75</v>
      </c>
      <c r="G46" s="31">
        <f>SUM(G43:G45)</f>
        <v>10</v>
      </c>
      <c r="H46" s="30"/>
      <c r="I46" s="30"/>
      <c r="J46" s="30"/>
      <c r="K46" s="32"/>
    </row>
    <row r="47" spans="2:11" ht="27" customHeight="1" x14ac:dyDescent="0.25">
      <c r="B47" s="17">
        <v>38</v>
      </c>
      <c r="C47" s="34" t="s">
        <v>16</v>
      </c>
      <c r="D47" s="34" t="s">
        <v>47</v>
      </c>
      <c r="E47" s="17">
        <v>3000127973</v>
      </c>
      <c r="F47" s="18">
        <v>40</v>
      </c>
      <c r="G47" s="18">
        <v>37.5</v>
      </c>
      <c r="H47" s="17" t="s">
        <v>89</v>
      </c>
      <c r="I47" s="17" t="s">
        <v>109</v>
      </c>
      <c r="J47" s="36" t="s">
        <v>132</v>
      </c>
      <c r="K47" s="36" t="s">
        <v>7</v>
      </c>
    </row>
    <row r="48" spans="2:11" ht="27" customHeight="1" thickBot="1" x14ac:dyDescent="0.3">
      <c r="B48" s="25">
        <v>39</v>
      </c>
      <c r="C48" s="26" t="s">
        <v>16</v>
      </c>
      <c r="D48" s="26" t="s">
        <v>48</v>
      </c>
      <c r="E48" s="25">
        <v>3000357896</v>
      </c>
      <c r="F48" s="27">
        <v>107</v>
      </c>
      <c r="G48" s="27"/>
      <c r="H48" s="25" t="s">
        <v>86</v>
      </c>
      <c r="I48" s="25" t="s">
        <v>101</v>
      </c>
      <c r="J48" s="40" t="s">
        <v>137</v>
      </c>
      <c r="K48" s="40" t="s">
        <v>171</v>
      </c>
    </row>
    <row r="49" spans="2:11" ht="15.75" thickBot="1" x14ac:dyDescent="0.3">
      <c r="B49" s="29"/>
      <c r="C49" s="30"/>
      <c r="D49" s="30"/>
      <c r="E49" s="30"/>
      <c r="F49" s="31">
        <f>SUM(F47:F48)</f>
        <v>147</v>
      </c>
      <c r="G49" s="31">
        <f>SUM(G47:G48)</f>
        <v>37.5</v>
      </c>
      <c r="H49" s="30"/>
      <c r="I49" s="30"/>
      <c r="J49" s="30"/>
      <c r="K49" s="32"/>
    </row>
    <row r="50" spans="2:11" ht="27" customHeight="1" x14ac:dyDescent="0.25">
      <c r="B50" s="17">
        <v>40</v>
      </c>
      <c r="C50" s="34" t="s">
        <v>17</v>
      </c>
      <c r="D50" s="34" t="s">
        <v>49</v>
      </c>
      <c r="E50" s="34">
        <v>3000133995</v>
      </c>
      <c r="F50" s="35">
        <v>29.5</v>
      </c>
      <c r="G50" s="17"/>
      <c r="H50" s="17" t="s">
        <v>90</v>
      </c>
      <c r="I50" s="34" t="s">
        <v>100</v>
      </c>
      <c r="J50" s="36" t="s">
        <v>138</v>
      </c>
      <c r="K50" s="36" t="s">
        <v>162</v>
      </c>
    </row>
    <row r="51" spans="2:11" ht="31.5" customHeight="1" x14ac:dyDescent="0.25">
      <c r="B51" s="20">
        <v>41</v>
      </c>
      <c r="C51" s="23" t="s">
        <v>17</v>
      </c>
      <c r="D51" s="23" t="s">
        <v>50</v>
      </c>
      <c r="E51" s="23">
        <v>3000116197</v>
      </c>
      <c r="F51" s="37">
        <v>9.5</v>
      </c>
      <c r="G51" s="20"/>
      <c r="H51" s="20" t="s">
        <v>91</v>
      </c>
      <c r="I51" s="23" t="s">
        <v>100</v>
      </c>
      <c r="J51" s="38" t="s">
        <v>139</v>
      </c>
      <c r="K51" s="38" t="s">
        <v>162</v>
      </c>
    </row>
    <row r="52" spans="2:11" ht="30.75" customHeight="1" x14ac:dyDescent="0.25">
      <c r="B52" s="20">
        <v>42</v>
      </c>
      <c r="C52" s="23" t="s">
        <v>17</v>
      </c>
      <c r="D52" s="23" t="s">
        <v>26</v>
      </c>
      <c r="E52" s="23">
        <v>3000127232</v>
      </c>
      <c r="F52" s="37">
        <v>29.5</v>
      </c>
      <c r="G52" s="20"/>
      <c r="H52" s="20" t="s">
        <v>86</v>
      </c>
      <c r="I52" s="23" t="s">
        <v>100</v>
      </c>
      <c r="J52" s="38" t="s">
        <v>140</v>
      </c>
      <c r="K52" s="38" t="s">
        <v>162</v>
      </c>
    </row>
    <row r="53" spans="2:11" ht="31.5" customHeight="1" x14ac:dyDescent="0.25">
      <c r="B53" s="20">
        <v>43</v>
      </c>
      <c r="C53" s="23" t="s">
        <v>17</v>
      </c>
      <c r="D53" s="23" t="s">
        <v>51</v>
      </c>
      <c r="E53" s="23">
        <v>3000124294</v>
      </c>
      <c r="F53" s="37">
        <v>59</v>
      </c>
      <c r="G53" s="20"/>
      <c r="H53" s="20" t="s">
        <v>86</v>
      </c>
      <c r="I53" s="23" t="s">
        <v>100</v>
      </c>
      <c r="J53" s="38" t="s">
        <v>139</v>
      </c>
      <c r="K53" s="38" t="s">
        <v>162</v>
      </c>
    </row>
    <row r="54" spans="2:11" ht="32.25" customHeight="1" x14ac:dyDescent="0.25">
      <c r="B54" s="20">
        <v>44</v>
      </c>
      <c r="C54" s="23" t="s">
        <v>17</v>
      </c>
      <c r="D54" s="23" t="s">
        <v>40</v>
      </c>
      <c r="E54" s="23">
        <v>3000198354</v>
      </c>
      <c r="F54" s="37">
        <v>62</v>
      </c>
      <c r="G54" s="20"/>
      <c r="H54" s="20" t="s">
        <v>85</v>
      </c>
      <c r="I54" s="23" t="s">
        <v>100</v>
      </c>
      <c r="J54" s="38" t="s">
        <v>141</v>
      </c>
      <c r="K54" s="38" t="s">
        <v>160</v>
      </c>
    </row>
    <row r="55" spans="2:11" ht="33" customHeight="1" x14ac:dyDescent="0.25">
      <c r="B55" s="20">
        <v>45</v>
      </c>
      <c r="C55" s="23" t="s">
        <v>17</v>
      </c>
      <c r="D55" s="23" t="s">
        <v>52</v>
      </c>
      <c r="E55" s="23">
        <v>3000357807</v>
      </c>
      <c r="F55" s="37">
        <v>110</v>
      </c>
      <c r="G55" s="20"/>
      <c r="H55" s="20" t="s">
        <v>86</v>
      </c>
      <c r="I55" s="23" t="s">
        <v>100</v>
      </c>
      <c r="J55" s="38" t="s">
        <v>142</v>
      </c>
      <c r="K55" s="38" t="s">
        <v>164</v>
      </c>
    </row>
    <row r="56" spans="2:11" ht="27.75" customHeight="1" x14ac:dyDescent="0.25">
      <c r="B56" s="20">
        <v>46</v>
      </c>
      <c r="C56" s="23" t="s">
        <v>17</v>
      </c>
      <c r="D56" s="23" t="s">
        <v>52</v>
      </c>
      <c r="E56" s="23">
        <v>3000357807</v>
      </c>
      <c r="F56" s="37">
        <v>28</v>
      </c>
      <c r="G56" s="20"/>
      <c r="H56" s="20" t="s">
        <v>86</v>
      </c>
      <c r="I56" s="23" t="s">
        <v>100</v>
      </c>
      <c r="J56" s="38" t="s">
        <v>143</v>
      </c>
      <c r="K56" s="38" t="s">
        <v>164</v>
      </c>
    </row>
    <row r="57" spans="2:11" ht="31.5" customHeight="1" thickBot="1" x14ac:dyDescent="0.3">
      <c r="B57" s="25">
        <v>47</v>
      </c>
      <c r="C57" s="26" t="s">
        <v>17</v>
      </c>
      <c r="D57" s="26" t="s">
        <v>53</v>
      </c>
      <c r="E57" s="26">
        <v>3000198367</v>
      </c>
      <c r="F57" s="39">
        <v>70</v>
      </c>
      <c r="G57" s="25"/>
      <c r="H57" s="25" t="s">
        <v>92</v>
      </c>
      <c r="I57" s="26" t="s">
        <v>100</v>
      </c>
      <c r="J57" s="40" t="s">
        <v>144</v>
      </c>
      <c r="K57" s="40" t="s">
        <v>160</v>
      </c>
    </row>
    <row r="58" spans="2:11" ht="15.75" thickBot="1" x14ac:dyDescent="0.3">
      <c r="B58" s="29"/>
      <c r="C58" s="30"/>
      <c r="D58" s="30"/>
      <c r="E58" s="30"/>
      <c r="F58" s="31">
        <f>SUM(F50:F57)</f>
        <v>397.5</v>
      </c>
      <c r="G58" s="30"/>
      <c r="H58" s="30"/>
      <c r="I58" s="30"/>
      <c r="J58" s="30"/>
      <c r="K58" s="32"/>
    </row>
    <row r="59" spans="2:11" ht="36" customHeight="1" x14ac:dyDescent="0.25">
      <c r="B59" s="17">
        <v>48</v>
      </c>
      <c r="C59" s="34" t="s">
        <v>18</v>
      </c>
      <c r="D59" s="34" t="s">
        <v>54</v>
      </c>
      <c r="E59" s="34">
        <v>3000357889</v>
      </c>
      <c r="F59" s="35">
        <v>76</v>
      </c>
      <c r="G59" s="42"/>
      <c r="H59" s="36" t="s">
        <v>93</v>
      </c>
      <c r="I59" s="34" t="s">
        <v>103</v>
      </c>
      <c r="J59" s="36" t="s">
        <v>145</v>
      </c>
      <c r="K59" s="36" t="s">
        <v>161</v>
      </c>
    </row>
    <row r="60" spans="2:11" ht="29.25" customHeight="1" x14ac:dyDescent="0.25">
      <c r="B60" s="20">
        <v>49</v>
      </c>
      <c r="C60" s="23" t="s">
        <v>18</v>
      </c>
      <c r="D60" s="23" t="s">
        <v>55</v>
      </c>
      <c r="E60" s="23">
        <v>3000133995</v>
      </c>
      <c r="F60" s="37">
        <v>430</v>
      </c>
      <c r="G60" s="21">
        <v>10</v>
      </c>
      <c r="H60" s="23" t="s">
        <v>94</v>
      </c>
      <c r="I60" s="23" t="s">
        <v>101</v>
      </c>
      <c r="J60" s="38" t="s">
        <v>146</v>
      </c>
      <c r="K60" s="38" t="s">
        <v>162</v>
      </c>
    </row>
    <row r="61" spans="2:11" ht="44.25" customHeight="1" x14ac:dyDescent="0.25">
      <c r="B61" s="20">
        <v>50</v>
      </c>
      <c r="C61" s="23" t="s">
        <v>18</v>
      </c>
      <c r="D61" s="23" t="s">
        <v>56</v>
      </c>
      <c r="E61" s="23">
        <v>3000118452</v>
      </c>
      <c r="F61" s="37">
        <v>430</v>
      </c>
      <c r="G61" s="21">
        <v>10</v>
      </c>
      <c r="H61" s="23" t="s">
        <v>94</v>
      </c>
      <c r="I61" s="23" t="s">
        <v>101</v>
      </c>
      <c r="J61" s="38" t="s">
        <v>147</v>
      </c>
      <c r="K61" s="38" t="s">
        <v>162</v>
      </c>
    </row>
    <row r="62" spans="2:11" ht="30" customHeight="1" x14ac:dyDescent="0.25">
      <c r="B62" s="20">
        <v>51</v>
      </c>
      <c r="C62" s="23" t="s">
        <v>18</v>
      </c>
      <c r="D62" s="23" t="s">
        <v>57</v>
      </c>
      <c r="E62" s="23">
        <v>3000357850</v>
      </c>
      <c r="F62" s="37">
        <v>430</v>
      </c>
      <c r="G62" s="21">
        <v>10</v>
      </c>
      <c r="H62" s="23" t="s">
        <v>94</v>
      </c>
      <c r="I62" s="23" t="s">
        <v>101</v>
      </c>
      <c r="J62" s="38" t="s">
        <v>148</v>
      </c>
      <c r="K62" s="38" t="s">
        <v>162</v>
      </c>
    </row>
    <row r="63" spans="2:11" ht="30" customHeight="1" x14ac:dyDescent="0.25">
      <c r="B63" s="20">
        <v>52</v>
      </c>
      <c r="C63" s="23" t="s">
        <v>18</v>
      </c>
      <c r="D63" s="23" t="s">
        <v>58</v>
      </c>
      <c r="E63" s="23">
        <v>3000126986</v>
      </c>
      <c r="F63" s="37">
        <v>17</v>
      </c>
      <c r="G63" s="21">
        <v>10</v>
      </c>
      <c r="H63" s="23" t="s">
        <v>95</v>
      </c>
      <c r="I63" s="23" t="s">
        <v>103</v>
      </c>
      <c r="J63" s="38" t="s">
        <v>149</v>
      </c>
      <c r="K63" s="38" t="s">
        <v>161</v>
      </c>
    </row>
    <row r="64" spans="2:11" ht="33.75" customHeight="1" x14ac:dyDescent="0.25">
      <c r="B64" s="20">
        <v>53</v>
      </c>
      <c r="C64" s="23" t="s">
        <v>18</v>
      </c>
      <c r="D64" s="23" t="s">
        <v>54</v>
      </c>
      <c r="E64" s="23">
        <v>3000357889</v>
      </c>
      <c r="F64" s="37">
        <v>17</v>
      </c>
      <c r="G64" s="21">
        <v>10</v>
      </c>
      <c r="H64" s="38" t="s">
        <v>93</v>
      </c>
      <c r="I64" s="23" t="s">
        <v>103</v>
      </c>
      <c r="J64" s="38" t="s">
        <v>150</v>
      </c>
      <c r="K64" s="38" t="s">
        <v>161</v>
      </c>
    </row>
    <row r="65" spans="2:11" ht="31.5" customHeight="1" x14ac:dyDescent="0.25">
      <c r="B65" s="20">
        <v>54</v>
      </c>
      <c r="C65" s="23" t="s">
        <v>18</v>
      </c>
      <c r="D65" s="23" t="s">
        <v>59</v>
      </c>
      <c r="E65" s="23">
        <v>3000380198</v>
      </c>
      <c r="F65" s="37">
        <v>17</v>
      </c>
      <c r="G65" s="21">
        <v>10</v>
      </c>
      <c r="H65" s="23" t="s">
        <v>96</v>
      </c>
      <c r="I65" s="23" t="s">
        <v>103</v>
      </c>
      <c r="J65" s="38" t="s">
        <v>150</v>
      </c>
      <c r="K65" s="38" t="s">
        <v>161</v>
      </c>
    </row>
    <row r="66" spans="2:11" ht="36.75" customHeight="1" x14ac:dyDescent="0.25">
      <c r="B66" s="20">
        <v>55</v>
      </c>
      <c r="C66" s="23" t="s">
        <v>18</v>
      </c>
      <c r="D66" s="23" t="s">
        <v>31</v>
      </c>
      <c r="E66" s="23">
        <v>3000357815</v>
      </c>
      <c r="F66" s="37">
        <v>430</v>
      </c>
      <c r="G66" s="21">
        <v>10</v>
      </c>
      <c r="H66" s="23" t="s">
        <v>94</v>
      </c>
      <c r="I66" s="23" t="s">
        <v>101</v>
      </c>
      <c r="J66" s="38" t="s">
        <v>151</v>
      </c>
      <c r="K66" s="38" t="s">
        <v>162</v>
      </c>
    </row>
    <row r="67" spans="2:11" ht="35.25" customHeight="1" x14ac:dyDescent="0.25">
      <c r="B67" s="20">
        <v>56</v>
      </c>
      <c r="C67" s="23" t="s">
        <v>18</v>
      </c>
      <c r="D67" s="23" t="s">
        <v>31</v>
      </c>
      <c r="E67" s="23">
        <v>3000357815</v>
      </c>
      <c r="F67" s="37">
        <v>230</v>
      </c>
      <c r="G67" s="21">
        <v>10</v>
      </c>
      <c r="H67" s="23" t="s">
        <v>94</v>
      </c>
      <c r="I67" s="23" t="s">
        <v>101</v>
      </c>
      <c r="J67" s="38" t="s">
        <v>152</v>
      </c>
      <c r="K67" s="38" t="s">
        <v>162</v>
      </c>
    </row>
    <row r="68" spans="2:11" ht="37.5" customHeight="1" x14ac:dyDescent="0.25">
      <c r="B68" s="20">
        <v>57</v>
      </c>
      <c r="C68" s="23" t="s">
        <v>18</v>
      </c>
      <c r="D68" s="23" t="s">
        <v>60</v>
      </c>
      <c r="E68" s="23">
        <v>3000143529</v>
      </c>
      <c r="F68" s="37">
        <v>17</v>
      </c>
      <c r="G68" s="21">
        <v>10</v>
      </c>
      <c r="H68" s="23" t="s">
        <v>86</v>
      </c>
      <c r="I68" s="23" t="s">
        <v>103</v>
      </c>
      <c r="J68" s="38" t="s">
        <v>153</v>
      </c>
      <c r="K68" s="38" t="s">
        <v>161</v>
      </c>
    </row>
    <row r="69" spans="2:11" ht="36" customHeight="1" x14ac:dyDescent="0.25">
      <c r="B69" s="20">
        <v>58</v>
      </c>
      <c r="C69" s="23" t="s">
        <v>18</v>
      </c>
      <c r="D69" s="23" t="s">
        <v>58</v>
      </c>
      <c r="E69" s="23">
        <v>3000126986</v>
      </c>
      <c r="F69" s="37">
        <v>17</v>
      </c>
      <c r="G69" s="21">
        <v>10</v>
      </c>
      <c r="H69" s="23" t="s">
        <v>86</v>
      </c>
      <c r="I69" s="23" t="s">
        <v>103</v>
      </c>
      <c r="J69" s="38" t="s">
        <v>154</v>
      </c>
      <c r="K69" s="38" t="s">
        <v>161</v>
      </c>
    </row>
    <row r="70" spans="2:11" ht="39.75" customHeight="1" x14ac:dyDescent="0.25">
      <c r="B70" s="20">
        <v>59</v>
      </c>
      <c r="C70" s="23" t="s">
        <v>18</v>
      </c>
      <c r="D70" s="23" t="s">
        <v>61</v>
      </c>
      <c r="E70" s="23">
        <v>3000359059</v>
      </c>
      <c r="F70" s="37">
        <v>17</v>
      </c>
      <c r="G70" s="21">
        <v>10</v>
      </c>
      <c r="H70" s="38" t="s">
        <v>97</v>
      </c>
      <c r="I70" s="23" t="s">
        <v>103</v>
      </c>
      <c r="J70" s="38" t="s">
        <v>150</v>
      </c>
      <c r="K70" s="38" t="s">
        <v>161</v>
      </c>
    </row>
    <row r="71" spans="2:11" ht="35.25" customHeight="1" x14ac:dyDescent="0.25">
      <c r="B71" s="20">
        <v>60</v>
      </c>
      <c r="C71" s="23" t="s">
        <v>18</v>
      </c>
      <c r="D71" s="23" t="s">
        <v>62</v>
      </c>
      <c r="E71" s="23">
        <v>3000203980</v>
      </c>
      <c r="F71" s="37">
        <v>17</v>
      </c>
      <c r="G71" s="21">
        <v>10</v>
      </c>
      <c r="H71" s="23" t="s">
        <v>86</v>
      </c>
      <c r="I71" s="23" t="s">
        <v>103</v>
      </c>
      <c r="J71" s="38" t="s">
        <v>155</v>
      </c>
      <c r="K71" s="38" t="s">
        <v>161</v>
      </c>
    </row>
    <row r="72" spans="2:11" ht="34.5" customHeight="1" x14ac:dyDescent="0.25">
      <c r="B72" s="20">
        <v>61</v>
      </c>
      <c r="C72" s="23" t="s">
        <v>18</v>
      </c>
      <c r="D72" s="23" t="s">
        <v>63</v>
      </c>
      <c r="E72" s="23">
        <v>3000052292</v>
      </c>
      <c r="F72" s="37">
        <v>93</v>
      </c>
      <c r="G72" s="21"/>
      <c r="H72" s="23" t="s">
        <v>98</v>
      </c>
      <c r="I72" s="23" t="s">
        <v>101</v>
      </c>
      <c r="J72" s="38" t="s">
        <v>156</v>
      </c>
      <c r="K72" s="38" t="s">
        <v>165</v>
      </c>
    </row>
    <row r="73" spans="2:11" ht="32.25" customHeight="1" x14ac:dyDescent="0.25">
      <c r="B73" s="20">
        <v>62</v>
      </c>
      <c r="C73" s="23" t="s">
        <v>18</v>
      </c>
      <c r="D73" s="23" t="s">
        <v>64</v>
      </c>
      <c r="E73" s="23">
        <v>3000143842</v>
      </c>
      <c r="F73" s="37">
        <v>17</v>
      </c>
      <c r="G73" s="21">
        <v>10</v>
      </c>
      <c r="H73" s="23" t="s">
        <v>86</v>
      </c>
      <c r="I73" s="23" t="s">
        <v>103</v>
      </c>
      <c r="J73" s="38" t="s">
        <v>153</v>
      </c>
      <c r="K73" s="38" t="s">
        <v>161</v>
      </c>
    </row>
    <row r="74" spans="2:11" ht="33.75" customHeight="1" x14ac:dyDescent="0.25">
      <c r="B74" s="20">
        <v>63</v>
      </c>
      <c r="C74" s="23" t="s">
        <v>18</v>
      </c>
      <c r="D74" s="23" t="s">
        <v>62</v>
      </c>
      <c r="E74" s="23">
        <v>3000203980</v>
      </c>
      <c r="F74" s="37">
        <v>17</v>
      </c>
      <c r="G74" s="21">
        <v>10</v>
      </c>
      <c r="H74" s="23" t="s">
        <v>86</v>
      </c>
      <c r="I74" s="23" t="s">
        <v>103</v>
      </c>
      <c r="J74" s="38" t="s">
        <v>153</v>
      </c>
      <c r="K74" s="38" t="s">
        <v>161</v>
      </c>
    </row>
    <row r="75" spans="2:11" ht="34.5" customHeight="1" x14ac:dyDescent="0.25">
      <c r="B75" s="20">
        <v>64</v>
      </c>
      <c r="C75" s="23" t="s">
        <v>18</v>
      </c>
      <c r="D75" s="23" t="s">
        <v>65</v>
      </c>
      <c r="E75" s="23">
        <v>3000152927</v>
      </c>
      <c r="F75" s="37">
        <v>17</v>
      </c>
      <c r="G75" s="21">
        <v>10</v>
      </c>
      <c r="H75" s="38" t="s">
        <v>93</v>
      </c>
      <c r="I75" s="23" t="s">
        <v>103</v>
      </c>
      <c r="J75" s="38" t="s">
        <v>150</v>
      </c>
      <c r="K75" s="38" t="s">
        <v>161</v>
      </c>
    </row>
    <row r="76" spans="2:11" ht="32.25" customHeight="1" x14ac:dyDescent="0.25">
      <c r="B76" s="20">
        <v>65</v>
      </c>
      <c r="C76" s="23" t="s">
        <v>18</v>
      </c>
      <c r="D76" s="23" t="s">
        <v>65</v>
      </c>
      <c r="E76" s="23">
        <v>3000152927</v>
      </c>
      <c r="F76" s="43">
        <v>76</v>
      </c>
      <c r="G76" s="21"/>
      <c r="H76" s="38" t="s">
        <v>93</v>
      </c>
      <c r="I76" s="23" t="s">
        <v>103</v>
      </c>
      <c r="J76" s="38" t="s">
        <v>157</v>
      </c>
      <c r="K76" s="38" t="s">
        <v>161</v>
      </c>
    </row>
    <row r="77" spans="2:11" ht="35.25" customHeight="1" x14ac:dyDescent="0.25">
      <c r="B77" s="20">
        <v>66</v>
      </c>
      <c r="C77" s="23" t="s">
        <v>18</v>
      </c>
      <c r="D77" s="23" t="s">
        <v>66</v>
      </c>
      <c r="E77" s="23">
        <v>3000379329</v>
      </c>
      <c r="F77" s="37">
        <v>17</v>
      </c>
      <c r="G77" s="21">
        <v>10</v>
      </c>
      <c r="H77" s="23" t="s">
        <v>86</v>
      </c>
      <c r="I77" s="23" t="s">
        <v>103</v>
      </c>
      <c r="J77" s="38" t="s">
        <v>149</v>
      </c>
      <c r="K77" s="38" t="s">
        <v>161</v>
      </c>
    </row>
    <row r="78" spans="2:11" ht="37.5" customHeight="1" thickBot="1" x14ac:dyDescent="0.3">
      <c r="B78" s="25">
        <v>67</v>
      </c>
      <c r="C78" s="26" t="s">
        <v>18</v>
      </c>
      <c r="D78" s="26" t="s">
        <v>67</v>
      </c>
      <c r="E78" s="26">
        <v>3000358221</v>
      </c>
      <c r="F78" s="39">
        <v>30</v>
      </c>
      <c r="G78" s="27">
        <v>10</v>
      </c>
      <c r="H78" s="26" t="s">
        <v>86</v>
      </c>
      <c r="I78" s="26" t="s">
        <v>104</v>
      </c>
      <c r="J78" s="40" t="s">
        <v>158</v>
      </c>
      <c r="K78" s="40" t="s">
        <v>161</v>
      </c>
    </row>
    <row r="79" spans="2:11" ht="15.75" thickBot="1" x14ac:dyDescent="0.3">
      <c r="B79" s="29"/>
      <c r="C79" s="30"/>
      <c r="D79" s="30"/>
      <c r="E79" s="30"/>
      <c r="F79" s="31">
        <f>SUM(F59:F78)</f>
        <v>2412</v>
      </c>
      <c r="G79" s="31">
        <f>SUM(G59:G78)</f>
        <v>170</v>
      </c>
      <c r="H79" s="30"/>
      <c r="I79" s="30"/>
      <c r="J79" s="30"/>
      <c r="K79" s="32"/>
    </row>
    <row r="80" spans="2:11" ht="36.75" customHeight="1" thickBot="1" x14ac:dyDescent="0.3">
      <c r="B80" s="33">
        <v>68</v>
      </c>
      <c r="C80" s="44" t="s">
        <v>19</v>
      </c>
      <c r="D80" s="44" t="s">
        <v>68</v>
      </c>
      <c r="E80" s="44">
        <v>30000129523</v>
      </c>
      <c r="F80" s="45">
        <v>99</v>
      </c>
      <c r="G80" s="46"/>
      <c r="H80" s="46" t="s">
        <v>99</v>
      </c>
      <c r="I80" s="44" t="s">
        <v>100</v>
      </c>
      <c r="J80" s="47" t="s">
        <v>121</v>
      </c>
      <c r="K80" s="47" t="s">
        <v>162</v>
      </c>
    </row>
    <row r="81" spans="2:11" ht="15.75" thickBot="1" x14ac:dyDescent="0.3">
      <c r="B81" s="29"/>
      <c r="C81" s="30"/>
      <c r="D81" s="30"/>
      <c r="E81" s="30"/>
      <c r="F81" s="31">
        <f>SUM(F80)</f>
        <v>99</v>
      </c>
      <c r="G81" s="30"/>
      <c r="H81" s="30"/>
      <c r="I81" s="30"/>
      <c r="J81" s="30"/>
      <c r="K81" s="32"/>
    </row>
    <row r="82" spans="2:11" ht="26.25" customHeight="1" thickBot="1" x14ac:dyDescent="0.3">
      <c r="B82" s="48"/>
      <c r="C82" s="30"/>
      <c r="D82" s="30"/>
      <c r="E82" s="49" t="s">
        <v>166</v>
      </c>
      <c r="F82" s="50">
        <f>SUM(F81,F79,F58,F49,F46,F42,F29)</f>
        <v>6454</v>
      </c>
      <c r="G82" s="50">
        <f>SUM(G79,G49,G46,G42,G29)</f>
        <v>490</v>
      </c>
      <c r="H82" s="30"/>
      <c r="I82" s="30"/>
      <c r="J82" s="30"/>
      <c r="K82" s="32"/>
    </row>
  </sheetData>
  <mergeCells count="4">
    <mergeCell ref="B2:M2"/>
    <mergeCell ref="B3:M3"/>
    <mergeCell ref="B4:M4"/>
    <mergeCell ref="B5:M5"/>
  </mergeCells>
  <pageMargins left="0.70866141732283472" right="0.70866141732283472" top="0.74803149606299213" bottom="0.74803149606299213" header="0.31496062992125984" footer="0.31496062992125984"/>
  <pageSetup scale="56" fitToHeight="0" orientation="landscape" r:id="rId1"/>
  <headerFooter>
    <oddFooter>&amp;LElaborado por : Karinthia Quintero&amp;RFecha de Entrega: 29/12/2020.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 DE DICIEMBRE DE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Karinthia Quintero</dc:creator>
  <cp:lastModifiedBy>Joel  Caballero</cp:lastModifiedBy>
  <cp:lastPrinted>2021-01-12T16:58:54Z</cp:lastPrinted>
  <dcterms:created xsi:type="dcterms:W3CDTF">2020-12-29T13:33:48Z</dcterms:created>
  <dcterms:modified xsi:type="dcterms:W3CDTF">2021-01-12T16:59:03Z</dcterms:modified>
</cp:coreProperties>
</file>